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emf" ContentType="image/x-emf"/>
  <Override PartName="/xl/embeddings/oleObject3.bin" ContentType="application/vnd.openxmlformats-officedocument.oleObject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embeddings/oleObject1.bin" ContentType="application/vnd.openxmlformats-officedocument.oleObject"/>
  <Override PartName="/xl/embeddings/oleObject2.bin" ContentType="application/vnd.openxmlformats-officedocument.oleObject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Default Extension="vml" ContentType="application/vnd.openxmlformats-officedocument.vmlDrawing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0" yWindow="0" windowWidth="17910" windowHeight="10920" activeTab="3"/>
  </bookViews>
  <sheets>
    <sheet name="Docenti" sheetId="1" r:id="rId1"/>
    <sheet name="Studenti" sheetId="2" r:id="rId2"/>
    <sheet name="PTA" sheetId="3" r:id="rId3"/>
    <sheet name="complessivo" sheetId="4" r:id="rId4"/>
  </sheets>
  <calcPr calcId="125725"/>
</workbook>
</file>

<file path=xl/calcChain.xml><?xml version="1.0" encoding="utf-8"?>
<calcChain xmlns="http://schemas.openxmlformats.org/spreadsheetml/2006/main">
  <c r="D3" i="4"/>
  <c r="AC14" i="3"/>
  <c r="Y13"/>
  <c r="Y14"/>
  <c r="Y15"/>
  <c r="Y16"/>
  <c r="Y17"/>
  <c r="Y12"/>
  <c r="Z18"/>
  <c r="AA16" s="1"/>
  <c r="S9"/>
  <c r="R9"/>
  <c r="S10" s="1"/>
  <c r="Q9"/>
  <c r="P9"/>
  <c r="O9"/>
  <c r="N9"/>
  <c r="O10" s="1"/>
  <c r="M12" i="2"/>
  <c r="M13" s="1"/>
  <c r="L12"/>
  <c r="L13" s="1"/>
  <c r="N13" s="1"/>
  <c r="W11" i="1"/>
  <c r="W10"/>
  <c r="W9"/>
  <c r="AA12" i="3" l="1"/>
  <c r="AA14"/>
  <c r="W13" i="1"/>
  <c r="X11" s="1"/>
  <c r="Q10" i="3"/>
  <c r="X9" i="1" l="1"/>
  <c r="X10"/>
</calcChain>
</file>

<file path=xl/sharedStrings.xml><?xml version="1.0" encoding="utf-8"?>
<sst xmlns="http://schemas.openxmlformats.org/spreadsheetml/2006/main" count="79" uniqueCount="54">
  <si>
    <t>Attribuzioni Valori</t>
  </si>
  <si>
    <t>fascia negativa</t>
  </si>
  <si>
    <t>_01</t>
  </si>
  <si>
    <t>_02</t>
  </si>
  <si>
    <t>_03</t>
  </si>
  <si>
    <t>_04</t>
  </si>
  <si>
    <t>_05</t>
  </si>
  <si>
    <t>fascia intermedia</t>
  </si>
  <si>
    <t>fascia positiva</t>
  </si>
  <si>
    <t>decisamente si</t>
  </si>
  <si>
    <t>più si che no</t>
  </si>
  <si>
    <t>Punti</t>
  </si>
  <si>
    <t>il giudizio dei valutatori esterni è gravemente insufficiente (soddisfazione≥30%)</t>
  </si>
  <si>
    <t>%</t>
  </si>
  <si>
    <r>
      <t xml:space="preserve">il giudizio dei valutatori esterni è  insufficiente (soddisfazione &gt;30 % e </t>
    </r>
    <r>
      <rPr>
        <sz val="11"/>
        <color theme="1"/>
        <rFont val="Calibri"/>
        <family val="2"/>
      </rPr>
      <t>≤</t>
    </r>
    <r>
      <rPr>
        <sz val="11"/>
        <color theme="1"/>
        <rFont val="Calibri"/>
        <family val="2"/>
        <scheme val="minor"/>
      </rPr>
      <t>59%)</t>
    </r>
  </si>
  <si>
    <r>
      <t xml:space="preserve">il giudizio dei valutatori esterni è sufficiente (soddisfazione &gt; 59% e </t>
    </r>
    <r>
      <rPr>
        <sz val="11"/>
        <color theme="1"/>
        <rFont val="Calibri"/>
        <family val="2"/>
      </rPr>
      <t>≤ 69%</t>
    </r>
    <r>
      <rPr>
        <sz val="11"/>
        <color theme="1"/>
        <rFont val="Calibri"/>
        <family val="2"/>
        <scheme val="minor"/>
      </rPr>
      <t>)</t>
    </r>
  </si>
  <si>
    <r>
      <t xml:space="preserve">il giudizio dei valutatori esterni è discreto (soddisfazione &gt; 69% e </t>
    </r>
    <r>
      <rPr>
        <sz val="11"/>
        <color theme="1"/>
        <rFont val="Calibri"/>
        <family val="2"/>
      </rPr>
      <t>≤ 79%</t>
    </r>
    <r>
      <rPr>
        <sz val="11"/>
        <color theme="1"/>
        <rFont val="Calibri"/>
        <family val="2"/>
        <scheme val="minor"/>
      </rPr>
      <t>)</t>
    </r>
  </si>
  <si>
    <r>
      <t xml:space="preserve">il giudizio dei valutatori esterni è buono (soddisfazione &gt; 79% e </t>
    </r>
    <r>
      <rPr>
        <sz val="11"/>
        <color theme="1"/>
        <rFont val="Calibri"/>
        <family val="2"/>
      </rPr>
      <t>≤ 89</t>
    </r>
    <r>
      <rPr>
        <sz val="11"/>
        <color theme="1"/>
        <rFont val="Calibri"/>
        <family val="2"/>
        <scheme val="minor"/>
      </rPr>
      <t>%)</t>
    </r>
  </si>
  <si>
    <t>il giudizio dei valutatori esterni è ottimo (soddisfazione &gt; 89 %)</t>
  </si>
  <si>
    <t>F.05 - L’organizzazione spinge a lavorare ingruppo e a collaborare</t>
  </si>
  <si>
    <t>H.04 - I valori e i comportamenti praticati nel mio ente sono coerenti con i miei valori personali</t>
  </si>
  <si>
    <t>H.05 - Se potessi, comunque cambierei ente</t>
  </si>
  <si>
    <t>I.02 - Gli utenti pensano che l’ente in cui lavoro sia un ente importante per loro e per la collettività</t>
  </si>
  <si>
    <t>I.03 - La gente in generale pensa che l’ente in cui lavoro sia un ente importante per la collettività</t>
  </si>
  <si>
    <t>Docenti</t>
  </si>
  <si>
    <t>Studenti</t>
  </si>
  <si>
    <t>PTA</t>
  </si>
  <si>
    <t xml:space="preserve">Punteggio complessivo </t>
  </si>
  <si>
    <t>Ritiene soddisfacente l'organizzazione del corso di laurea?</t>
  </si>
  <si>
    <t>Ritiene soddisfacente la comunicazione tra Ateneo e studenti?</t>
  </si>
  <si>
    <t>Ritiene le aule utilizzate per la docenza adeguate?</t>
  </si>
  <si>
    <t>Ritiene adeguate le attrezzature informatiche che l'Ateneo mette a disposizione degli studenti?</t>
  </si>
  <si>
    <t>Ritiene soddisfacente il rapporto con gli uffici amministrativi?</t>
  </si>
  <si>
    <t>DOMANDE</t>
  </si>
  <si>
    <t>STUDENTI</t>
  </si>
  <si>
    <t>Ritiene soddisfacente l'organizzazione del CdL?</t>
  </si>
  <si>
    <t>Ritiene soddisfacente i rapporti con i docenti in generale?</t>
  </si>
  <si>
    <t xml:space="preserve"> Ritiene le aule per la docenza adeguate?</t>
  </si>
  <si>
    <t xml:space="preserve"> Ritiene adeguate le attrezzature informatiche?</t>
  </si>
  <si>
    <t>Ritiene soddisfacente i servizi offerti dalle biblioteche?</t>
  </si>
  <si>
    <t>Gli utenti pensano che l'ente in cui lavoro sia un ente importante per loro e per la collettività</t>
  </si>
  <si>
    <r>
      <rPr>
        <sz val="7"/>
        <color theme="1"/>
        <rFont val="Times New Roman"/>
        <family val="1"/>
      </rPr>
      <t xml:space="preserve"> </t>
    </r>
    <r>
      <rPr>
        <sz val="11"/>
        <color theme="1"/>
        <rFont val="Times New Roman"/>
        <family val="1"/>
      </rPr>
      <t>La gente in generale pensa che l’ente in cui lavoro sia un ente importante per la collettività</t>
    </r>
  </si>
  <si>
    <r>
      <rPr>
        <sz val="7"/>
        <color theme="1"/>
        <rFont val="Times New Roman"/>
        <family val="1"/>
      </rPr>
      <t xml:space="preserve">  </t>
    </r>
    <r>
      <rPr>
        <sz val="11"/>
        <color theme="1"/>
        <rFont val="Times New Roman"/>
        <family val="1"/>
      </rPr>
      <t>I valori e i comportamenti praticati dal mio ente sono coerenti con i miei valori personali</t>
    </r>
  </si>
  <si>
    <r>
      <rPr>
        <sz val="7"/>
        <color theme="1"/>
        <rFont val="Times New Roman"/>
        <family val="1"/>
      </rPr>
      <t xml:space="preserve">   </t>
    </r>
    <r>
      <rPr>
        <sz val="11"/>
        <color theme="1"/>
        <rFont val="Times New Roman"/>
        <family val="1"/>
      </rPr>
      <t>Se potessi comunque cambierei ente</t>
    </r>
  </si>
  <si>
    <t>L’organizzazione spinge a lavorare in gruppo e a collaborare</t>
  </si>
  <si>
    <t>Individuazione fasce di riferimento</t>
  </si>
  <si>
    <t>individuata dal Servizio speciale Statistico di Ateneo riguardo all’Indagine sul Benessere Organizzativo 2014 del personale Tecnico Amministrativo</t>
  </si>
  <si>
    <r>
      <rPr>
        <b/>
        <sz val="11"/>
        <color theme="1"/>
        <rFont val="Times New Roman"/>
        <family val="1"/>
      </rPr>
      <t>Individuazione fasce di riferimento</t>
    </r>
    <r>
      <rPr>
        <sz val="11"/>
        <color theme="1"/>
        <rFont val="Times New Roman"/>
        <family val="1"/>
      </rPr>
      <t xml:space="preserve">            (fonte Alma Laurea)</t>
    </r>
  </si>
  <si>
    <t>DOCENTI</t>
  </si>
  <si>
    <t xml:space="preserve">Individuazione fasce di riferimento </t>
  </si>
  <si>
    <t>Decisamente NO</t>
  </si>
  <si>
    <t>Decisamente SI</t>
  </si>
  <si>
    <t>Più No che SI</t>
  </si>
  <si>
    <t>Più Si che NO</t>
  </si>
</sst>
</file>

<file path=xl/styles.xml><?xml version="1.0" encoding="utf-8"?>
<styleSheet xmlns="http://schemas.openxmlformats.org/spreadsheetml/2006/main">
  <fonts count="13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sz val="11"/>
      <color theme="0"/>
      <name val="Calibri"/>
      <family val="2"/>
      <scheme val="minor"/>
    </font>
    <font>
      <b/>
      <i/>
      <sz val="11"/>
      <color theme="1"/>
      <name val="Calibri"/>
      <family val="2"/>
      <scheme val="minor"/>
    </font>
    <font>
      <sz val="11"/>
      <color theme="1"/>
      <name val="Calibri"/>
      <family val="2"/>
    </font>
    <font>
      <sz val="10"/>
      <name val="Arial"/>
      <family val="2"/>
    </font>
    <font>
      <sz val="10"/>
      <color theme="0"/>
      <name val="Arial"/>
      <family val="2"/>
    </font>
    <font>
      <sz val="11"/>
      <color theme="1"/>
      <name val="Times New Roman"/>
      <family val="1"/>
    </font>
    <font>
      <sz val="7"/>
      <color theme="1"/>
      <name val="Times New Roman"/>
      <family val="1"/>
    </font>
    <font>
      <b/>
      <sz val="11"/>
      <color theme="0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Times New Roman"/>
      <family val="1"/>
    </font>
    <font>
      <b/>
      <sz val="11"/>
      <color theme="1"/>
      <name val="Times New Roman"/>
      <family val="1"/>
    </font>
  </fonts>
  <fills count="13">
    <fill>
      <patternFill patternType="none"/>
    </fill>
    <fill>
      <patternFill patternType="gray125"/>
    </fill>
    <fill>
      <patternFill patternType="solid">
        <fgColor rgb="FFFF0000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rgb="FF65E0ED"/>
        <bgColor indexed="64"/>
      </patternFill>
    </fill>
    <fill>
      <patternFill patternType="solid">
        <fgColor rgb="FF0184DD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00FFFF"/>
        <bgColor indexed="64"/>
      </patternFill>
    </fill>
    <fill>
      <patternFill patternType="solid">
        <fgColor rgb="FF0070C0"/>
        <bgColor indexed="64"/>
      </patternFill>
    </fill>
    <fill>
      <patternFill patternType="solid">
        <fgColor rgb="FF0055FE"/>
        <bgColor indexed="64"/>
      </patternFill>
    </fill>
    <fill>
      <patternFill patternType="solid">
        <fgColor rgb="FF1A55FA"/>
        <bgColor indexed="64"/>
      </patternFill>
    </fill>
    <fill>
      <patternFill patternType="solid">
        <fgColor rgb="FFFF00FF"/>
        <bgColor indexed="64"/>
      </patternFill>
    </fill>
  </fills>
  <borders count="10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0" xfId="0" applyFill="1"/>
    <xf numFmtId="0" fontId="3" fillId="0" borderId="0" xfId="0" applyFont="1"/>
    <xf numFmtId="0" fontId="0" fillId="2" borderId="0" xfId="0" applyFill="1"/>
    <xf numFmtId="0" fontId="0" fillId="3" borderId="0" xfId="0" applyFill="1" applyAlignment="1">
      <alignment horizontal="center"/>
    </xf>
    <xf numFmtId="1" fontId="0" fillId="0" borderId="0" xfId="0" applyNumberFormat="1"/>
    <xf numFmtId="0" fontId="0" fillId="4" borderId="0" xfId="0" applyFill="1"/>
    <xf numFmtId="0" fontId="0" fillId="5" borderId="0" xfId="0" applyFill="1"/>
    <xf numFmtId="0" fontId="0" fillId="6" borderId="0" xfId="0" applyFill="1"/>
    <xf numFmtId="0" fontId="0" fillId="0" borderId="0" xfId="0"/>
    <xf numFmtId="0" fontId="0" fillId="0" borderId="0" xfId="0" applyAlignment="1">
      <alignment horizontal="center"/>
    </xf>
    <xf numFmtId="0" fontId="1" fillId="4" borderId="0" xfId="0" applyFont="1" applyFill="1"/>
    <xf numFmtId="0" fontId="0" fillId="8" borderId="0" xfId="0" applyFill="1"/>
    <xf numFmtId="0" fontId="2" fillId="10" borderId="0" xfId="0" applyFont="1" applyFill="1"/>
    <xf numFmtId="0" fontId="0" fillId="6" borderId="1" xfId="0" applyFill="1" applyBorder="1"/>
    <xf numFmtId="0" fontId="5" fillId="2" borderId="0" xfId="0" applyNumberFormat="1" applyFont="1" applyFill="1" applyBorder="1" applyAlignment="1" applyProtection="1">
      <alignment horizontal="right" vertical="center"/>
    </xf>
    <xf numFmtId="0" fontId="5" fillId="8" borderId="0" xfId="0" applyNumberFormat="1" applyFont="1" applyFill="1" applyBorder="1" applyAlignment="1" applyProtection="1">
      <alignment horizontal="right" vertical="center"/>
    </xf>
    <xf numFmtId="0" fontId="6" fillId="9" borderId="0" xfId="0" applyNumberFormat="1" applyFont="1" applyFill="1" applyBorder="1" applyAlignment="1" applyProtection="1">
      <alignment horizontal="right" vertical="center"/>
    </xf>
    <xf numFmtId="0" fontId="0" fillId="0" borderId="0" xfId="0" applyAlignment="1">
      <alignment wrapText="1"/>
    </xf>
    <xf numFmtId="0" fontId="5" fillId="6" borderId="0" xfId="0" applyNumberFormat="1" applyFont="1" applyFill="1" applyBorder="1" applyAlignment="1" applyProtection="1">
      <alignment horizontal="left" vertical="center" wrapText="1"/>
    </xf>
    <xf numFmtId="0" fontId="0" fillId="0" borderId="1" xfId="0" applyBorder="1"/>
    <xf numFmtId="0" fontId="2" fillId="11" borderId="0" xfId="0" applyFont="1" applyFill="1"/>
    <xf numFmtId="0" fontId="0" fillId="6" borderId="1" xfId="0" applyFill="1" applyBorder="1" applyAlignment="1">
      <alignment horizontal="right"/>
    </xf>
    <xf numFmtId="0" fontId="0" fillId="0" borderId="0" xfId="0" applyBorder="1"/>
    <xf numFmtId="0" fontId="0" fillId="7" borderId="0" xfId="0" applyFill="1" applyBorder="1"/>
    <xf numFmtId="0" fontId="7" fillId="0" borderId="0" xfId="0" applyFont="1" applyAlignment="1">
      <alignment horizontal="justify"/>
    </xf>
    <xf numFmtId="0" fontId="7" fillId="0" borderId="0" xfId="0" applyFont="1" applyAlignment="1">
      <alignment wrapText="1"/>
    </xf>
    <xf numFmtId="0" fontId="10" fillId="0" borderId="0" xfId="0" applyFont="1" applyAlignment="1">
      <alignment horizontal="center"/>
    </xf>
    <xf numFmtId="0" fontId="10" fillId="0" borderId="0" xfId="0" applyFont="1"/>
    <xf numFmtId="0" fontId="11" fillId="0" borderId="0" xfId="0" applyFont="1" applyAlignment="1">
      <alignment horizontal="center"/>
    </xf>
    <xf numFmtId="0" fontId="9" fillId="0" borderId="0" xfId="0" applyFont="1"/>
    <xf numFmtId="0" fontId="0" fillId="0" borderId="0" xfId="0" applyFont="1"/>
    <xf numFmtId="0" fontId="0" fillId="10" borderId="0" xfId="0" applyFill="1"/>
    <xf numFmtId="0" fontId="0" fillId="0" borderId="0" xfId="0" applyAlignment="1"/>
    <xf numFmtId="0" fontId="0" fillId="6" borderId="2" xfId="0" applyFill="1" applyBorder="1" applyAlignment="1">
      <alignment horizontal="right"/>
    </xf>
    <xf numFmtId="0" fontId="0" fillId="6" borderId="3" xfId="0" applyFill="1" applyBorder="1" applyAlignment="1">
      <alignment horizontal="right"/>
    </xf>
    <xf numFmtId="0" fontId="0" fillId="0" borderId="0" xfId="0" applyAlignment="1">
      <alignment horizontal="right"/>
    </xf>
    <xf numFmtId="0" fontId="0" fillId="0" borderId="0" xfId="0" applyAlignment="1">
      <alignment horizontal="center"/>
    </xf>
    <xf numFmtId="0" fontId="0" fillId="0" borderId="4" xfId="0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12" borderId="7" xfId="0" applyFill="1" applyBorder="1" applyAlignment="1">
      <alignment horizontal="center"/>
    </xf>
    <xf numFmtId="0" fontId="0" fillId="12" borderId="8" xfId="0" applyFill="1" applyBorder="1" applyAlignment="1">
      <alignment horizontal="center"/>
    </xf>
    <xf numFmtId="0" fontId="0" fillId="12" borderId="9" xfId="0" applyFill="1" applyBorder="1" applyAlignment="1">
      <alignment horizontal="center"/>
    </xf>
  </cellXfs>
  <cellStyles count="1">
    <cellStyle name="Normale" xfId="0" builtinId="0"/>
  </cellStyles>
  <dxfs count="0"/>
  <tableStyles count="0" defaultTableStyle="TableStyleMedium2" defaultPivotStyle="PivotStyleMedium9"/>
  <colors>
    <mruColors>
      <color rgb="FF00FFFF"/>
      <color rgb="FF0055FE"/>
      <color rgb="FF1A55FA"/>
      <color rgb="FFFF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emf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_rels/vmlDrawing2.vml.rels><?xml version="1.0" encoding="UTF-8" standalone="yes"?>
<Relationships xmlns="http://schemas.openxmlformats.org/package/2006/relationships"><Relationship Id="rId1" Type="http://schemas.openxmlformats.org/officeDocument/2006/relationships/image" Target="../media/image2.emf"/></Relationships>
</file>

<file path=xl/drawings/_rels/vmlDrawing3.vml.rels><?xml version="1.0" encoding="UTF-8" standalone="yes"?>
<Relationships xmlns="http://schemas.openxmlformats.org/package/2006/relationships"><Relationship Id="rId1" Type="http://schemas.openxmlformats.org/officeDocument/2006/relationships/image" Target="../media/image4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21</xdr:col>
      <xdr:colOff>552450</xdr:colOff>
      <xdr:row>11</xdr:row>
      <xdr:rowOff>171450</xdr:rowOff>
    </xdr:from>
    <xdr:to>
      <xdr:col>21</xdr:col>
      <xdr:colOff>4391025</xdr:colOff>
      <xdr:row>18</xdr:row>
      <xdr:rowOff>57150</xdr:rowOff>
    </xdr:to>
    <xdr:pic>
      <xdr:nvPicPr>
        <xdr:cNvPr id="3074" name="Picture 2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4792325" y="3162300"/>
          <a:ext cx="3838575" cy="1238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oleObject" Target="../embeddings/oleObject1.bin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oleObject" Target="../embeddings/oleObject2.bin"/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3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3.bin"/><Relationship Id="rId4" Type="http://schemas.openxmlformats.org/officeDocument/2006/relationships/oleObject" Target="../embeddings/oleObject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B1:Y35"/>
  <sheetViews>
    <sheetView workbookViewId="0">
      <selection sqref="A1:A1048576"/>
    </sheetView>
  </sheetViews>
  <sheetFormatPr defaultRowHeight="15"/>
  <cols>
    <col min="12" max="12" width="33.140625" bestFit="1" customWidth="1"/>
  </cols>
  <sheetData>
    <row r="1" spans="6:25">
      <c r="F1" s="28" t="s">
        <v>48</v>
      </c>
    </row>
    <row r="5" spans="6:25">
      <c r="M5" s="1"/>
      <c r="Q5" s="1"/>
    </row>
    <row r="6" spans="6:25">
      <c r="L6" s="2" t="s">
        <v>0</v>
      </c>
      <c r="Q6" s="1"/>
    </row>
    <row r="7" spans="6:25">
      <c r="X7" s="10" t="s">
        <v>13</v>
      </c>
    </row>
    <row r="8" spans="6:25">
      <c r="L8">
        <v>1</v>
      </c>
      <c r="M8" s="3"/>
      <c r="N8" t="s">
        <v>1</v>
      </c>
      <c r="R8" s="4" t="s">
        <v>2</v>
      </c>
      <c r="S8" s="4" t="s">
        <v>3</v>
      </c>
      <c r="T8" s="4" t="s">
        <v>4</v>
      </c>
      <c r="U8" s="4" t="s">
        <v>5</v>
      </c>
      <c r="V8" s="4" t="s">
        <v>6</v>
      </c>
    </row>
    <row r="9" spans="6:25">
      <c r="L9">
        <v>2</v>
      </c>
      <c r="M9" s="3"/>
      <c r="Q9" s="3"/>
      <c r="R9">
        <v>3</v>
      </c>
      <c r="S9">
        <v>9</v>
      </c>
      <c r="T9">
        <v>15</v>
      </c>
      <c r="U9">
        <v>21</v>
      </c>
      <c r="V9">
        <v>13</v>
      </c>
      <c r="W9">
        <f>SUM(R9:V9)</f>
        <v>61</v>
      </c>
      <c r="X9" s="5">
        <f>W9*100/W13</f>
        <v>33.333333333333336</v>
      </c>
      <c r="Y9" s="5"/>
    </row>
    <row r="10" spans="6:25">
      <c r="L10">
        <v>3</v>
      </c>
      <c r="M10" s="6"/>
      <c r="N10" t="s">
        <v>7</v>
      </c>
      <c r="Q10" s="6"/>
      <c r="R10">
        <v>17</v>
      </c>
      <c r="S10">
        <v>23</v>
      </c>
      <c r="T10">
        <v>18</v>
      </c>
      <c r="U10">
        <v>15</v>
      </c>
      <c r="V10">
        <v>20</v>
      </c>
      <c r="W10">
        <f t="shared" ref="W10:W11" si="0">SUM(R10:V10)</f>
        <v>93</v>
      </c>
      <c r="X10" s="5">
        <f>W10*100/W13</f>
        <v>50.819672131147541</v>
      </c>
      <c r="Y10" s="5"/>
    </row>
    <row r="11" spans="6:25">
      <c r="L11">
        <v>4</v>
      </c>
      <c r="M11" s="7"/>
      <c r="Q11" s="7"/>
      <c r="R11">
        <v>17</v>
      </c>
      <c r="S11">
        <v>3</v>
      </c>
      <c r="T11">
        <v>4</v>
      </c>
      <c r="U11">
        <v>1</v>
      </c>
      <c r="V11">
        <v>4</v>
      </c>
      <c r="W11">
        <f t="shared" si="0"/>
        <v>29</v>
      </c>
      <c r="X11" s="5">
        <f>W11*100/W13</f>
        <v>15.846994535519126</v>
      </c>
    </row>
    <row r="12" spans="6:25">
      <c r="L12">
        <v>5</v>
      </c>
      <c r="M12" s="7"/>
      <c r="N12" t="s">
        <v>8</v>
      </c>
      <c r="Q12" s="8"/>
      <c r="R12">
        <v>0</v>
      </c>
      <c r="S12">
        <v>2</v>
      </c>
      <c r="T12">
        <v>0</v>
      </c>
      <c r="U12">
        <v>0</v>
      </c>
      <c r="V12">
        <v>0</v>
      </c>
    </row>
    <row r="13" spans="6:25">
      <c r="W13">
        <f>SUM(W9:W12)</f>
        <v>183</v>
      </c>
    </row>
    <row r="19" spans="2:15">
      <c r="D19" s="28" t="s">
        <v>33</v>
      </c>
      <c r="L19" s="28" t="s">
        <v>49</v>
      </c>
    </row>
    <row r="20" spans="2:15">
      <c r="B20" s="23" t="s">
        <v>28</v>
      </c>
      <c r="C20" s="23"/>
      <c r="D20" s="23"/>
      <c r="E20" s="23"/>
      <c r="F20" s="23"/>
      <c r="G20" s="23"/>
      <c r="H20" s="23"/>
      <c r="I20" s="23"/>
      <c r="J20" s="23"/>
      <c r="K20" s="23"/>
      <c r="L20" s="3" t="s">
        <v>50</v>
      </c>
      <c r="M20" s="9"/>
    </row>
    <row r="21" spans="2:15">
      <c r="B21" s="23" t="s">
        <v>29</v>
      </c>
      <c r="C21" s="23"/>
      <c r="D21" s="23"/>
      <c r="E21" s="23"/>
      <c r="F21" s="23"/>
      <c r="G21" s="23"/>
      <c r="H21" s="23"/>
      <c r="I21" s="23"/>
      <c r="J21" s="23"/>
      <c r="K21" s="23"/>
      <c r="L21" s="12" t="s">
        <v>52</v>
      </c>
      <c r="M21" s="9"/>
    </row>
    <row r="22" spans="2:15">
      <c r="B22" s="23" t="s">
        <v>30</v>
      </c>
      <c r="C22" s="24"/>
      <c r="D22" s="24"/>
      <c r="E22" s="23"/>
      <c r="F22" s="23"/>
      <c r="G22" s="23"/>
      <c r="H22" s="23"/>
      <c r="I22" s="23"/>
      <c r="J22" s="23"/>
      <c r="K22" s="23"/>
      <c r="L22" s="12" t="s">
        <v>53</v>
      </c>
      <c r="M22" s="9"/>
    </row>
    <row r="23" spans="2:15">
      <c r="B23" s="23" t="s">
        <v>31</v>
      </c>
      <c r="C23" s="24"/>
      <c r="D23" s="24"/>
      <c r="E23" s="23"/>
      <c r="F23" s="23"/>
      <c r="G23" s="23"/>
      <c r="H23" s="23"/>
      <c r="I23" s="23"/>
      <c r="J23" s="23"/>
      <c r="K23" s="23"/>
      <c r="L23" s="32" t="s">
        <v>51</v>
      </c>
      <c r="M23" s="9"/>
    </row>
    <row r="24" spans="2:15" s="9" customFormat="1">
      <c r="B24" s="23" t="s">
        <v>32</v>
      </c>
      <c r="C24" s="24"/>
      <c r="D24" s="24"/>
      <c r="E24" s="23"/>
      <c r="F24" s="23"/>
      <c r="G24" s="23"/>
      <c r="H24" s="23"/>
      <c r="I24" s="23"/>
      <c r="J24" s="23"/>
      <c r="K24" s="23"/>
    </row>
    <row r="28" spans="2:15">
      <c r="M28" s="10" t="s">
        <v>13</v>
      </c>
    </row>
    <row r="29" spans="2:15">
      <c r="B29" s="10" t="s">
        <v>11</v>
      </c>
    </row>
    <row r="30" spans="2:15">
      <c r="B30" s="3">
        <v>0</v>
      </c>
      <c r="C30" s="3" t="s">
        <v>12</v>
      </c>
      <c r="D30" s="3"/>
      <c r="E30" s="3"/>
      <c r="F30" s="3"/>
      <c r="G30" s="3"/>
      <c r="H30" s="3"/>
      <c r="I30" s="3"/>
      <c r="J30" s="3"/>
      <c r="K30" s="3"/>
      <c r="L30" s="3"/>
      <c r="M30" s="36">
        <v>33</v>
      </c>
    </row>
    <row r="31" spans="2:15" ht="15.75" thickBot="1">
      <c r="B31" s="3">
        <v>2</v>
      </c>
      <c r="C31" s="3" t="s">
        <v>14</v>
      </c>
      <c r="D31" s="3"/>
      <c r="E31" s="3"/>
      <c r="F31" s="3"/>
      <c r="G31" s="3"/>
      <c r="H31" s="3"/>
      <c r="I31" s="3"/>
      <c r="J31" s="3"/>
      <c r="K31" s="3"/>
      <c r="L31" s="3"/>
      <c r="M31" s="36"/>
    </row>
    <row r="32" spans="2:15" ht="15.75" thickBot="1">
      <c r="B32" s="6">
        <v>6</v>
      </c>
      <c r="C32" s="6" t="s">
        <v>15</v>
      </c>
      <c r="D32" s="6"/>
      <c r="E32" s="6"/>
      <c r="F32" s="6"/>
      <c r="G32" s="6"/>
      <c r="H32" s="6"/>
      <c r="I32" s="6"/>
      <c r="J32" s="6"/>
      <c r="K32" s="6"/>
      <c r="L32" s="11"/>
      <c r="M32" s="34">
        <v>51</v>
      </c>
      <c r="N32" s="37"/>
      <c r="O32" s="20">
        <v>6</v>
      </c>
    </row>
    <row r="33" spans="2:14" ht="15.75" thickBot="1">
      <c r="B33" s="6">
        <v>7</v>
      </c>
      <c r="C33" s="6" t="s">
        <v>16</v>
      </c>
      <c r="D33" s="6"/>
      <c r="E33" s="6"/>
      <c r="F33" s="6"/>
      <c r="G33" s="6"/>
      <c r="H33" s="6"/>
      <c r="I33" s="6"/>
      <c r="J33" s="6"/>
      <c r="K33" s="6"/>
      <c r="L33" s="6"/>
      <c r="M33" s="35"/>
      <c r="N33" s="37"/>
    </row>
    <row r="34" spans="2:14">
      <c r="B34" s="7">
        <v>8</v>
      </c>
      <c r="C34" s="7" t="s">
        <v>17</v>
      </c>
      <c r="D34" s="7"/>
      <c r="E34" s="7"/>
      <c r="F34" s="7"/>
      <c r="G34" s="7"/>
      <c r="H34" s="7"/>
      <c r="I34" s="7"/>
      <c r="J34" s="7"/>
      <c r="K34" s="7"/>
      <c r="L34" s="7"/>
      <c r="M34" s="33">
        <v>16</v>
      </c>
    </row>
    <row r="35" spans="2:14">
      <c r="B35" s="7">
        <v>10</v>
      </c>
      <c r="C35" s="7" t="s">
        <v>18</v>
      </c>
      <c r="D35" s="7"/>
      <c r="E35" s="7"/>
      <c r="F35" s="7"/>
      <c r="G35" s="7"/>
      <c r="H35" s="7"/>
      <c r="I35" s="7"/>
      <c r="J35" s="7"/>
      <c r="K35" s="7"/>
      <c r="L35" s="7"/>
      <c r="M35" s="33"/>
    </row>
  </sheetData>
  <sheetProtection algorithmName="SHA-512" hashValue="MbWHPhkPST1pBJxG7H/MYEDmyFHUJVslTk0hLfHx2hFQEJG1lUQLb296NSD7cU3tSZ8BIWGPlU2mvTpkjju+sA==" saltValue="/WEcjQmydbw49lKC9Keftg==" spinCount="100000" sheet="1" objects="1" scenarios="1"/>
  <mergeCells count="4">
    <mergeCell ref="M34:M35"/>
    <mergeCell ref="M32:M33"/>
    <mergeCell ref="M30:M31"/>
    <mergeCell ref="N32:N33"/>
  </mergeCells>
  <pageMargins left="0.15748031496062992" right="7.874015748031496E-2" top="0.86614173228346458" bottom="1.0629921259842521" header="0.31496062992125984" footer="7.874015748031496E-2"/>
  <pageSetup paperSize="8" scale="75" orientation="landscape" r:id="rId1"/>
  <headerFooter>
    <oddHeader xml:space="preserve">&amp;CALLEGATO 5  TABELLA CALCOLO "PERFORMANCE ORGANIZZATIVA"
 - DOCENTI - </oddHeader>
  </headerFooter>
  <legacyDrawing r:id="rId2"/>
  <oleObjects>
    <oleObject progId="MSGraph.Chart.8" shapeId="1026" r:id="rId3"/>
  </oleObjects>
</worksheet>
</file>

<file path=xl/worksheets/sheet2.xml><?xml version="1.0" encoding="utf-8"?>
<worksheet xmlns="http://schemas.openxmlformats.org/spreadsheetml/2006/main" xmlns:r="http://schemas.openxmlformats.org/officeDocument/2006/relationships">
  <dimension ref="B1:P27"/>
  <sheetViews>
    <sheetView topLeftCell="C1" workbookViewId="0">
      <selection activeCell="C1" sqref="C1:I21"/>
    </sheetView>
  </sheetViews>
  <sheetFormatPr defaultRowHeight="15"/>
  <cols>
    <col min="12" max="12" width="17.5703125" bestFit="1" customWidth="1"/>
    <col min="16" max="16" width="43.85546875" bestFit="1" customWidth="1"/>
  </cols>
  <sheetData>
    <row r="1" spans="4:16">
      <c r="D1" s="28" t="s">
        <v>34</v>
      </c>
    </row>
    <row r="3" spans="4:16">
      <c r="L3" s="28" t="s">
        <v>0</v>
      </c>
    </row>
    <row r="4" spans="4:16">
      <c r="P4" s="27" t="s">
        <v>33</v>
      </c>
    </row>
    <row r="5" spans="4:16">
      <c r="L5" s="10" t="s">
        <v>13</v>
      </c>
      <c r="M5" s="10" t="s">
        <v>13</v>
      </c>
      <c r="P5" s="9" t="s">
        <v>35</v>
      </c>
    </row>
    <row r="6" spans="4:16" ht="30">
      <c r="P6" s="25" t="s">
        <v>36</v>
      </c>
    </row>
    <row r="7" spans="4:16">
      <c r="L7">
        <v>41</v>
      </c>
      <c r="M7">
        <v>20</v>
      </c>
      <c r="P7" s="9" t="s">
        <v>37</v>
      </c>
    </row>
    <row r="8" spans="4:16">
      <c r="L8">
        <v>50</v>
      </c>
      <c r="M8">
        <v>25</v>
      </c>
      <c r="P8" s="9" t="s">
        <v>38</v>
      </c>
    </row>
    <row r="9" spans="4:16">
      <c r="L9">
        <v>35</v>
      </c>
      <c r="M9">
        <v>15</v>
      </c>
      <c r="P9" s="9" t="s">
        <v>39</v>
      </c>
    </row>
    <row r="10" spans="4:16">
      <c r="L10">
        <v>59</v>
      </c>
      <c r="M10">
        <v>23</v>
      </c>
    </row>
    <row r="11" spans="4:16" ht="30">
      <c r="L11">
        <v>50</v>
      </c>
      <c r="M11">
        <v>34</v>
      </c>
      <c r="P11" s="26" t="s">
        <v>47</v>
      </c>
    </row>
    <row r="12" spans="4:16" ht="15.75" thickBot="1">
      <c r="L12" s="12">
        <f>SUM(L7:L11)</f>
        <v>235</v>
      </c>
      <c r="M12" s="13">
        <f>SUM(M7:M11)</f>
        <v>117</v>
      </c>
      <c r="P12" s="32" t="s">
        <v>9</v>
      </c>
    </row>
    <row r="13" spans="4:16" ht="15.75" thickBot="1">
      <c r="L13" s="12">
        <f>L12/5</f>
        <v>47</v>
      </c>
      <c r="M13" s="13">
        <f>M12/5</f>
        <v>23.4</v>
      </c>
      <c r="N13" s="14">
        <f>SUM(L13:M13)</f>
        <v>70.400000000000006</v>
      </c>
      <c r="P13" s="12" t="s">
        <v>10</v>
      </c>
    </row>
    <row r="20" spans="2:16">
      <c r="B20" s="10"/>
      <c r="C20" s="9"/>
      <c r="D20" s="9"/>
      <c r="E20" s="9"/>
      <c r="F20" s="9"/>
      <c r="G20" s="9"/>
      <c r="H20" s="9"/>
      <c r="I20" s="9"/>
      <c r="J20" s="9"/>
      <c r="K20" s="9"/>
      <c r="L20" s="9"/>
    </row>
    <row r="21" spans="2:16">
      <c r="B21" s="10" t="s">
        <v>11</v>
      </c>
      <c r="C21" s="9"/>
      <c r="D21" s="9"/>
      <c r="E21" s="9"/>
      <c r="F21" s="9"/>
      <c r="G21" s="9"/>
      <c r="H21" s="9"/>
      <c r="I21" s="9"/>
      <c r="J21" s="9"/>
      <c r="K21" s="9"/>
      <c r="L21" s="9"/>
    </row>
    <row r="22" spans="2:16">
      <c r="B22" s="3">
        <v>0</v>
      </c>
      <c r="C22" s="3" t="s">
        <v>12</v>
      </c>
      <c r="D22" s="3"/>
      <c r="E22" s="3"/>
      <c r="F22" s="3"/>
      <c r="G22" s="3"/>
      <c r="H22" s="3"/>
      <c r="I22" s="3"/>
      <c r="J22" s="3"/>
      <c r="K22" s="3"/>
      <c r="L22" s="3"/>
      <c r="M22" s="3"/>
    </row>
    <row r="23" spans="2:16">
      <c r="B23" s="3">
        <v>2</v>
      </c>
      <c r="C23" s="3" t="s">
        <v>14</v>
      </c>
      <c r="D23" s="3"/>
      <c r="E23" s="3"/>
      <c r="F23" s="3"/>
      <c r="G23" s="3"/>
      <c r="H23" s="3"/>
      <c r="I23" s="3"/>
      <c r="J23" s="3"/>
      <c r="K23" s="3"/>
      <c r="L23" s="3"/>
      <c r="M23" s="3"/>
    </row>
    <row r="24" spans="2:16" ht="15.75" thickBot="1">
      <c r="B24" s="6">
        <v>6</v>
      </c>
      <c r="C24" s="6" t="s">
        <v>15</v>
      </c>
      <c r="D24" s="6"/>
      <c r="E24" s="6"/>
      <c r="F24" s="6"/>
      <c r="G24" s="6"/>
      <c r="H24" s="6"/>
      <c r="I24" s="6"/>
      <c r="J24" s="6"/>
      <c r="K24" s="6"/>
      <c r="L24" s="11"/>
      <c r="M24" s="6"/>
    </row>
    <row r="25" spans="2:16" ht="15.75" thickBot="1">
      <c r="B25" s="6">
        <v>7</v>
      </c>
      <c r="C25" s="6" t="s">
        <v>16</v>
      </c>
      <c r="D25" s="6"/>
      <c r="E25" s="6"/>
      <c r="F25" s="6"/>
      <c r="G25" s="6"/>
      <c r="H25" s="6"/>
      <c r="I25" s="6"/>
      <c r="J25" s="6"/>
      <c r="K25" s="6"/>
      <c r="L25" s="6"/>
      <c r="M25" s="6"/>
      <c r="N25" s="14">
        <v>70.400000000000006</v>
      </c>
      <c r="P25">
        <v>7</v>
      </c>
    </row>
    <row r="26" spans="2:16">
      <c r="B26" s="7">
        <v>8</v>
      </c>
      <c r="C26" s="7" t="s">
        <v>17</v>
      </c>
      <c r="D26" s="7"/>
      <c r="E26" s="7"/>
      <c r="F26" s="7"/>
      <c r="G26" s="7"/>
      <c r="H26" s="7"/>
      <c r="I26" s="7"/>
      <c r="J26" s="7"/>
      <c r="K26" s="7"/>
      <c r="L26" s="7"/>
      <c r="M26" s="7"/>
    </row>
    <row r="27" spans="2:16">
      <c r="B27" s="7">
        <v>10</v>
      </c>
      <c r="C27" s="7" t="s">
        <v>18</v>
      </c>
      <c r="D27" s="7"/>
      <c r="E27" s="7"/>
      <c r="F27" s="7"/>
      <c r="G27" s="7"/>
      <c r="H27" s="7"/>
      <c r="I27" s="7"/>
      <c r="J27" s="7"/>
      <c r="K27" s="7"/>
      <c r="L27" s="7"/>
      <c r="M27" s="7"/>
    </row>
  </sheetData>
  <sheetProtection algorithmName="SHA-512" hashValue="wkDj/Mm7JM+X2wwgwGrp8hcNRLH6lIW1iSiLdS1RS3b9ddiHzexTMvJnNkT1LwOr5QtCinxUIS0sUdmsxQjEEQ==" saltValue="fy/6mN+N4YmwiAdkc6+z9w==" spinCount="100000" sheet="1" objects="1" scenarios="1"/>
  <pageMargins left="0.70866141732283472" right="0.70866141732283472" top="0.74803149606299213" bottom="0.74803149606299213" header="0.31496062992125984" footer="0.31496062992125984"/>
  <pageSetup paperSize="8" scale="75" orientation="landscape" r:id="rId1"/>
  <headerFooter>
    <oddHeader xml:space="preserve">&amp;CALLEGATO 5  TABELLA CALCOLO "PERFORMANCE ORGANIZZATIVA"
 - STUDENTI - </oddHeader>
  </headerFooter>
  <legacyDrawing r:id="rId2"/>
  <oleObjects>
    <oleObject progId="MSGraph.Chart.8" shapeId="2049" r:id="rId3"/>
  </oleObjects>
</worksheet>
</file>

<file path=xl/worksheets/sheet3.xml><?xml version="1.0" encoding="utf-8"?>
<worksheet xmlns="http://schemas.openxmlformats.org/spreadsheetml/2006/main" xmlns:r="http://schemas.openxmlformats.org/officeDocument/2006/relationships">
  <dimension ref="M2:AD22"/>
  <sheetViews>
    <sheetView workbookViewId="0">
      <selection activeCell="I29" sqref="I29"/>
    </sheetView>
  </sheetViews>
  <sheetFormatPr defaultRowHeight="15"/>
  <cols>
    <col min="2" max="2" width="9.140625" customWidth="1"/>
    <col min="13" max="13" width="24.5703125" style="18" customWidth="1"/>
    <col min="21" max="21" width="15.28515625" bestFit="1" customWidth="1"/>
    <col min="22" max="22" width="85.140625" bestFit="1" customWidth="1"/>
    <col min="23" max="23" width="9.140625" style="9"/>
    <col min="24" max="24" width="17.5703125" style="28" bestFit="1" customWidth="1"/>
    <col min="25" max="25" width="9.140625" style="9"/>
  </cols>
  <sheetData>
    <row r="2" spans="13:30">
      <c r="Q2" s="28" t="s">
        <v>26</v>
      </c>
      <c r="V2" s="27" t="s">
        <v>33</v>
      </c>
    </row>
    <row r="3" spans="13:30">
      <c r="V3" s="9" t="s">
        <v>40</v>
      </c>
    </row>
    <row r="4" spans="13:30" ht="20.25" customHeight="1">
      <c r="M4" s="19" t="s">
        <v>19</v>
      </c>
      <c r="N4" s="15">
        <v>10</v>
      </c>
      <c r="O4" s="15">
        <v>6</v>
      </c>
      <c r="P4" s="16">
        <v>10</v>
      </c>
      <c r="Q4" s="16">
        <v>5</v>
      </c>
      <c r="R4" s="17">
        <v>6</v>
      </c>
      <c r="S4" s="17">
        <v>11</v>
      </c>
      <c r="V4" s="25" t="s">
        <v>41</v>
      </c>
    </row>
    <row r="5" spans="13:30" ht="18" customHeight="1">
      <c r="M5" s="19" t="s">
        <v>20</v>
      </c>
      <c r="N5" s="15">
        <v>9</v>
      </c>
      <c r="O5" s="15">
        <v>8</v>
      </c>
      <c r="P5" s="16">
        <v>8</v>
      </c>
      <c r="Q5" s="16">
        <v>11</v>
      </c>
      <c r="R5" s="17">
        <v>2</v>
      </c>
      <c r="S5" s="17">
        <v>8</v>
      </c>
      <c r="V5" s="25" t="s">
        <v>42</v>
      </c>
    </row>
    <row r="6" spans="13:30" ht="19.5" customHeight="1">
      <c r="M6" s="19" t="s">
        <v>21</v>
      </c>
      <c r="N6" s="15">
        <v>12</v>
      </c>
      <c r="O6" s="15">
        <v>6</v>
      </c>
      <c r="P6" s="16">
        <v>4</v>
      </c>
      <c r="Q6" s="16">
        <v>3</v>
      </c>
      <c r="R6" s="17">
        <v>4</v>
      </c>
      <c r="S6" s="17">
        <v>17</v>
      </c>
      <c r="V6" s="25" t="s">
        <v>43</v>
      </c>
    </row>
    <row r="7" spans="13:30" ht="21" customHeight="1">
      <c r="M7" s="19" t="s">
        <v>22</v>
      </c>
      <c r="N7" s="15">
        <v>3</v>
      </c>
      <c r="O7" s="15">
        <v>3</v>
      </c>
      <c r="P7" s="16">
        <v>5</v>
      </c>
      <c r="Q7" s="16">
        <v>7</v>
      </c>
      <c r="R7" s="17">
        <v>13</v>
      </c>
      <c r="S7" s="17">
        <v>17</v>
      </c>
      <c r="V7" s="25" t="s">
        <v>44</v>
      </c>
    </row>
    <row r="8" spans="13:30" ht="51">
      <c r="M8" s="19" t="s">
        <v>23</v>
      </c>
      <c r="N8" s="15">
        <v>1</v>
      </c>
      <c r="O8" s="15">
        <v>4</v>
      </c>
      <c r="P8" s="16">
        <v>5</v>
      </c>
      <c r="Q8" s="16">
        <v>5</v>
      </c>
      <c r="R8" s="17">
        <v>13</v>
      </c>
      <c r="S8" s="17">
        <v>19</v>
      </c>
    </row>
    <row r="9" spans="13:30">
      <c r="N9" s="9">
        <f t="shared" ref="N9:S9" si="0">SUM(N4:N8)</f>
        <v>35</v>
      </c>
      <c r="O9" s="9">
        <f t="shared" si="0"/>
        <v>27</v>
      </c>
      <c r="P9" s="9">
        <f t="shared" si="0"/>
        <v>32</v>
      </c>
      <c r="Q9" s="9">
        <f t="shared" si="0"/>
        <v>31</v>
      </c>
      <c r="R9" s="9">
        <f t="shared" si="0"/>
        <v>38</v>
      </c>
      <c r="S9" s="9">
        <f t="shared" si="0"/>
        <v>72</v>
      </c>
    </row>
    <row r="10" spans="13:30" ht="15.75">
      <c r="N10" s="9"/>
      <c r="O10" s="9">
        <f>SUM(N9:O9)</f>
        <v>62</v>
      </c>
      <c r="P10" s="9"/>
      <c r="Q10" s="9">
        <f>SUM(P9:Q9)</f>
        <v>63</v>
      </c>
      <c r="R10" s="9"/>
      <c r="S10" s="9">
        <f>SUM(R9:S9)</f>
        <v>110</v>
      </c>
      <c r="V10" s="29" t="s">
        <v>45</v>
      </c>
      <c r="X10" s="28" t="s">
        <v>0</v>
      </c>
    </row>
    <row r="11" spans="13:30" ht="30">
      <c r="M11" s="10" t="s">
        <v>11</v>
      </c>
      <c r="N11" s="9"/>
      <c r="O11" s="9"/>
      <c r="P11" s="9"/>
      <c r="Q11" s="9"/>
      <c r="R11" s="9"/>
      <c r="S11" s="9"/>
      <c r="T11" s="9"/>
      <c r="U11" s="9"/>
      <c r="V11" s="26" t="s">
        <v>46</v>
      </c>
      <c r="AA11" s="10" t="s">
        <v>13</v>
      </c>
      <c r="AB11" s="10" t="s">
        <v>13</v>
      </c>
      <c r="AC11" s="10" t="s">
        <v>13</v>
      </c>
    </row>
    <row r="12" spans="13:30">
      <c r="M12" s="3">
        <v>0</v>
      </c>
      <c r="N12" s="3" t="s">
        <v>12</v>
      </c>
      <c r="O12" s="3"/>
      <c r="P12" s="3"/>
      <c r="Q12" s="3"/>
      <c r="R12" s="3"/>
      <c r="S12" s="3"/>
      <c r="T12" s="3"/>
      <c r="U12" s="3"/>
      <c r="X12" s="31">
        <v>35</v>
      </c>
      <c r="Y12" s="9">
        <f>X12*100/235</f>
        <v>14.893617021276595</v>
      </c>
      <c r="Z12" s="3">
        <v>62</v>
      </c>
      <c r="AA12">
        <f>Z12*100/Z18</f>
        <v>26.382978723404257</v>
      </c>
      <c r="AB12">
        <v>26</v>
      </c>
    </row>
    <row r="13" spans="13:30" ht="15.75" thickBot="1">
      <c r="M13" s="3">
        <v>2</v>
      </c>
      <c r="N13" s="3" t="s">
        <v>14</v>
      </c>
      <c r="O13" s="3"/>
      <c r="P13" s="3"/>
      <c r="Q13" s="3"/>
      <c r="R13" s="3"/>
      <c r="S13" s="3"/>
      <c r="T13" s="3"/>
      <c r="U13" s="3"/>
      <c r="X13" s="31">
        <v>27</v>
      </c>
      <c r="Y13" s="9">
        <f t="shared" ref="Y13:Y17" si="1">X13*100/235</f>
        <v>11.48936170212766</v>
      </c>
    </row>
    <row r="14" spans="13:30" ht="15.75" thickBot="1">
      <c r="M14" s="6">
        <v>6</v>
      </c>
      <c r="N14" s="6" t="s">
        <v>15</v>
      </c>
      <c r="O14" s="6"/>
      <c r="P14" s="6"/>
      <c r="Q14" s="6"/>
      <c r="R14" s="6"/>
      <c r="S14" s="6"/>
      <c r="T14" s="6"/>
      <c r="U14" s="11"/>
      <c r="X14" s="31">
        <v>32</v>
      </c>
      <c r="Y14" s="9">
        <f t="shared" si="1"/>
        <v>13.617021276595745</v>
      </c>
      <c r="Z14" s="6">
        <v>63</v>
      </c>
      <c r="AA14" s="9">
        <f>Z14*100/Z18</f>
        <v>26.808510638297872</v>
      </c>
      <c r="AB14" s="21">
        <v>27</v>
      </c>
      <c r="AC14" s="14">
        <f>SUM(AB14:AB16)</f>
        <v>74</v>
      </c>
      <c r="AD14">
        <v>7</v>
      </c>
    </row>
    <row r="15" spans="13:30">
      <c r="M15" s="6">
        <v>7</v>
      </c>
      <c r="N15" s="6" t="s">
        <v>16</v>
      </c>
      <c r="O15" s="6"/>
      <c r="P15" s="6"/>
      <c r="Q15" s="6"/>
      <c r="R15" s="6"/>
      <c r="S15" s="6"/>
      <c r="T15" s="6"/>
      <c r="U15" s="6"/>
      <c r="X15" s="31">
        <v>31</v>
      </c>
      <c r="Y15" s="9">
        <f t="shared" si="1"/>
        <v>13.191489361702128</v>
      </c>
      <c r="AB15" s="21"/>
    </row>
    <row r="16" spans="13:30">
      <c r="M16" s="7">
        <v>8</v>
      </c>
      <c r="N16" s="7" t="s">
        <v>17</v>
      </c>
      <c r="O16" s="7"/>
      <c r="P16" s="7"/>
      <c r="Q16" s="7"/>
      <c r="R16" s="7"/>
      <c r="S16" s="7"/>
      <c r="T16" s="7"/>
      <c r="U16" s="7"/>
      <c r="X16" s="31">
        <v>38</v>
      </c>
      <c r="Y16" s="9">
        <f t="shared" si="1"/>
        <v>16.170212765957448</v>
      </c>
      <c r="Z16" s="7">
        <v>110</v>
      </c>
      <c r="AA16">
        <f>Z16*100/Z18</f>
        <v>46.808510638297875</v>
      </c>
      <c r="AB16" s="21">
        <v>47</v>
      </c>
    </row>
    <row r="17" spans="13:26">
      <c r="M17" s="7">
        <v>10</v>
      </c>
      <c r="N17" s="7" t="s">
        <v>18</v>
      </c>
      <c r="O17" s="7"/>
      <c r="P17" s="7"/>
      <c r="Q17" s="7"/>
      <c r="R17" s="7"/>
      <c r="S17" s="7"/>
      <c r="T17" s="7"/>
      <c r="U17" s="7"/>
      <c r="X17" s="31">
        <v>72</v>
      </c>
      <c r="Y17" s="9">
        <f t="shared" si="1"/>
        <v>30.638297872340427</v>
      </c>
    </row>
    <row r="18" spans="13:26">
      <c r="Z18">
        <f>SUM(Z12:Z16)</f>
        <v>235</v>
      </c>
    </row>
    <row r="22" spans="13:26">
      <c r="X22" s="30"/>
    </row>
  </sheetData>
  <sheetProtection algorithmName="SHA-512" hashValue="u9mSDQQ2r1t4U0BbcZ28d807OqXd73K8MirxiGGdtBjHcmMm7Pg+z0ZsZVyW100iZepACbsTIle6IvU1GHXkTQ==" saltValue="JR8s/Alm2tPZLhAlCpISAg==" spinCount="100000" sheet="1" objects="1" scenarios="1"/>
  <pageMargins left="0.70866141732283472" right="0.70866141732283472" top="0.74803149606299213" bottom="0.74803149606299213" header="0.31496062992125984" footer="0.31496062992125984"/>
  <pageSetup paperSize="8" scale="75" orientation="landscape" r:id="rId1"/>
  <headerFooter>
    <oddHeader xml:space="preserve">&amp;CALLEGATO 5  TABELLA CALCOLO "PERFORMANCE ORGANIZZATIVA"
 - PTA - </oddHeader>
  </headerFooter>
  <drawing r:id="rId2"/>
  <legacyDrawing r:id="rId3"/>
  <oleObjects>
    <oleObject progId="MSGraph.Chart.8" shapeId="3073" r:id="rId4"/>
  </oleObjects>
</worksheet>
</file>

<file path=xl/worksheets/sheet4.xml><?xml version="1.0" encoding="utf-8"?>
<worksheet xmlns="http://schemas.openxmlformats.org/spreadsheetml/2006/main" xmlns:r="http://schemas.openxmlformats.org/officeDocument/2006/relationships">
  <dimension ref="A1:G3"/>
  <sheetViews>
    <sheetView tabSelected="1" workbookViewId="0"/>
  </sheetViews>
  <sheetFormatPr defaultRowHeight="15"/>
  <sheetData>
    <row r="1" spans="1:7" ht="15.75" thickBot="1"/>
    <row r="2" spans="1:7" ht="15.75" thickBot="1">
      <c r="A2" t="s">
        <v>24</v>
      </c>
      <c r="B2" t="s">
        <v>25</v>
      </c>
      <c r="C2" t="s">
        <v>26</v>
      </c>
      <c r="E2" s="38" t="s">
        <v>27</v>
      </c>
      <c r="F2" s="39"/>
      <c r="G2" s="40"/>
    </row>
    <row r="3" spans="1:7" ht="15.75" thickBot="1">
      <c r="A3" s="22">
        <v>6</v>
      </c>
      <c r="B3" s="14">
        <v>7</v>
      </c>
      <c r="C3" s="14">
        <v>7</v>
      </c>
      <c r="D3">
        <f>SUM(A3:C3)/3</f>
        <v>6.666666666666667</v>
      </c>
      <c r="E3" s="41">
        <v>7</v>
      </c>
      <c r="F3" s="42"/>
      <c r="G3" s="43"/>
    </row>
  </sheetData>
  <sheetProtection algorithmName="SHA-512" hashValue="/xYgQlYTg/VlKAA2QrbtoYQTQvFymQ7V7VudJrkKqtos50cyZWpptMccyYnKLDGrcV3HGvF/rfGM+jq21b5dmQ==" saltValue="0m/0/It62+nlObCmqyPtOg==" spinCount="100000" sheet="1" objects="1" scenarios="1"/>
  <mergeCells count="2">
    <mergeCell ref="E2:G2"/>
    <mergeCell ref="E3:G3"/>
  </mergeCells>
  <pageMargins left="0.70866141732283472" right="0.70866141732283472" top="0.74803149606299213" bottom="0.74803149606299213" header="0.31496062992125984" footer="0.31496062992125984"/>
  <pageSetup paperSize="9" orientation="portrait" r:id="rId1"/>
  <headerFooter>
    <oddHeader>&amp;CALLEGATO 5  TABELLA CALCOLO "PERFORMANCE ORGANIZZATIVA"
 - COMPLESSIVO-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4</vt:i4>
      </vt:variant>
    </vt:vector>
  </HeadingPairs>
  <TitlesOfParts>
    <vt:vector size="4" baseType="lpstr">
      <vt:lpstr>Docenti</vt:lpstr>
      <vt:lpstr>Studenti</vt:lpstr>
      <vt:lpstr>PTA</vt:lpstr>
      <vt:lpstr>complessivo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2015-11-10T08:36:31Z</dcterms:modified>
</cp:coreProperties>
</file>